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iretoria\SITE NOVO\Acesso a informação\13.PESSOAL GT\1.Empregados ativos\2022\"/>
    </mc:Choice>
  </mc:AlternateContent>
  <bookViews>
    <workbookView xWindow="-120" yWindow="-120" windowWidth="20730" windowHeight="11160"/>
  </bookViews>
  <sheets>
    <sheet name="MAIO 2022" sheetId="14" r:id="rId1"/>
  </sheets>
  <definedNames>
    <definedName name="_xlnm._FilterDatabase" localSheetId="0" hidden="1">'MAIO 2022'!$A$2:$O$24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4" l="1"/>
  <c r="O20" i="14" l="1"/>
  <c r="O6" i="14" l="1"/>
  <c r="O18" i="14" l="1"/>
  <c r="H24" i="14" l="1"/>
  <c r="G24" i="14"/>
  <c r="N24" i="14"/>
  <c r="O13" i="14" l="1"/>
  <c r="O3" i="14"/>
  <c r="O4" i="14"/>
  <c r="O5" i="14"/>
  <c r="O8" i="14"/>
  <c r="O9" i="14"/>
  <c r="O10" i="14"/>
  <c r="O11" i="14"/>
  <c r="O12" i="14"/>
  <c r="O14" i="14"/>
  <c r="O15" i="14"/>
  <c r="O16" i="14"/>
  <c r="O17" i="14"/>
  <c r="O19" i="14"/>
  <c r="O21" i="14"/>
  <c r="O22" i="14"/>
  <c r="O23" i="14"/>
  <c r="I24" i="14"/>
  <c r="J24" i="14"/>
  <c r="K24" i="14"/>
  <c r="L24" i="14"/>
  <c r="M24" i="14"/>
  <c r="O24" i="14" l="1"/>
</calcChain>
</file>

<file path=xl/sharedStrings.xml><?xml version="1.0" encoding="utf-8"?>
<sst xmlns="http://schemas.openxmlformats.org/spreadsheetml/2006/main" count="159" uniqueCount="63">
  <si>
    <t>Supervisora</t>
  </si>
  <si>
    <t>Supervisor</t>
  </si>
  <si>
    <t>Engenheiro Eletricista</t>
  </si>
  <si>
    <t>Diretor Presidente</t>
  </si>
  <si>
    <t xml:space="preserve">Diretor de Gestão e Finanças </t>
  </si>
  <si>
    <t>Coordenador</t>
  </si>
  <si>
    <t>QUANTIDADE</t>
  </si>
  <si>
    <t>FUNÇÃO</t>
  </si>
  <si>
    <t xml:space="preserve">QUANTIDADE DE COLABORADORES POR FUNÇÃO NO PERÍODO </t>
  </si>
  <si>
    <t>NÃO SE APLICA</t>
  </si>
  <si>
    <t>EMPREGADO</t>
  </si>
  <si>
    <t>Gestão, Finanças e Relação com Investidores</t>
  </si>
  <si>
    <t>Wagner de Oliveira Lamonica</t>
  </si>
  <si>
    <t>Diretoria Comercial e de Operações</t>
  </si>
  <si>
    <t>Diretoria Comercial e de Operações/Diretoria de Gestão, Finanças e Relação com Investidores</t>
  </si>
  <si>
    <t>Sandro Gomes Batista</t>
  </si>
  <si>
    <t>Nélio dos Santos Pereira Junior</t>
  </si>
  <si>
    <t>Michelle Karine Muta Cristo</t>
  </si>
  <si>
    <t>Hipólito Prado dos Santos</t>
  </si>
  <si>
    <t>Avner Soares Drumond</t>
  </si>
  <si>
    <t>VALOR LÍQUIDO</t>
  </si>
  <si>
    <t>DESCONTOS</t>
  </si>
  <si>
    <t>FÉRIAS</t>
  </si>
  <si>
    <t>ABONO</t>
  </si>
  <si>
    <t>13º SALÁRIO</t>
  </si>
  <si>
    <t>ADICIONAL NOTURNO</t>
  </si>
  <si>
    <t>HORAS EXTRAS</t>
  </si>
  <si>
    <t>GRATIFICAÇÕES</t>
  </si>
  <si>
    <t>REMUNERAÇÃO</t>
  </si>
  <si>
    <t>LETRA/SIMBOLO</t>
  </si>
  <si>
    <t>CLASSE/NIVEL</t>
  </si>
  <si>
    <t>TIPO DE VINCULO</t>
  </si>
  <si>
    <t>LOTAÇÃO</t>
  </si>
  <si>
    <t>CARGO</t>
  </si>
  <si>
    <t>NOME</t>
  </si>
  <si>
    <t>Recepcionista</t>
  </si>
  <si>
    <t>Contadora</t>
  </si>
  <si>
    <t>Jéssica Lomazzi Guimarães</t>
  </si>
  <si>
    <t>Auxiliar Financeiro</t>
  </si>
  <si>
    <t>Douglas Felipe Silva Guimarães</t>
  </si>
  <si>
    <t>Assistente Jurídico</t>
  </si>
  <si>
    <t>Kelly Borges Jardim</t>
  </si>
  <si>
    <t>Presidente</t>
  </si>
  <si>
    <t>Gustavo Carrijo Tiago</t>
  </si>
  <si>
    <t>Assessor I</t>
  </si>
  <si>
    <t>Wanderlene Nascimento Barros</t>
  </si>
  <si>
    <t>Mauro Zan de Moraes Heliodoro</t>
  </si>
  <si>
    <t>Fabiano Costa</t>
  </si>
  <si>
    <t>Bruno Netto do Espirito Santo</t>
  </si>
  <si>
    <t>Altair do Nascimento</t>
  </si>
  <si>
    <t>Karen Barbosa de Paula Martins</t>
  </si>
  <si>
    <t>Jovem Aprendiz</t>
  </si>
  <si>
    <t>CONTRATO DE TRABALHO</t>
  </si>
  <si>
    <t>Rones de Sousa Cintra Junior</t>
  </si>
  <si>
    <t>Júlio Sasse Neto</t>
  </si>
  <si>
    <t>Engenheiro de Telecomunicações</t>
  </si>
  <si>
    <t>Assessor II</t>
  </si>
  <si>
    <t>Autônoma</t>
  </si>
  <si>
    <t>Denis Rosa de Souza</t>
  </si>
  <si>
    <t>Salatiel Soares de Souza</t>
  </si>
  <si>
    <t>Daniel Marcio de Oliveira</t>
  </si>
  <si>
    <t>TOTAL FOLHA DE PAGAMENTO MAIO/2022</t>
  </si>
  <si>
    <t>FOLHA REFERENTE AO PERIODO DE  01/05/2022 a 31/05/2022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</si>
</sst>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44" fontId="5" fillId="0" borderId="0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4" fontId="3" fillId="0" borderId="2" xfId="0" applyNumberFormat="1" applyFont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44" fontId="3" fillId="0" borderId="2" xfId="1" applyFont="1" applyFill="1" applyBorder="1" applyAlignment="1">
      <alignment horizontal="center" vertical="center"/>
    </xf>
    <xf numFmtId="44" fontId="5" fillId="0" borderId="3" xfId="1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0" fillId="0" borderId="2" xfId="1" applyFont="1" applyFill="1" applyBorder="1" applyAlignment="1">
      <alignment horizontal="center" vertical="center"/>
    </xf>
    <xf numFmtId="44" fontId="5" fillId="0" borderId="2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2" fillId="2" borderId="4" xfId="2" applyBorder="1" applyAlignment="1">
      <alignment horizontal="center" vertical="center"/>
    </xf>
    <xf numFmtId="0" fontId="2" fillId="2" borderId="2" xfId="2" applyBorder="1" applyAlignment="1">
      <alignment horizontal="center" vertical="center" wrapText="1"/>
    </xf>
    <xf numFmtId="44" fontId="0" fillId="0" borderId="4" xfId="1" applyFont="1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4" fontId="2" fillId="2" borderId="2" xfId="1" applyFont="1" applyFill="1" applyBorder="1" applyAlignment="1">
      <alignment horizontal="center" vertical="center"/>
    </xf>
    <xf numFmtId="44" fontId="2" fillId="3" borderId="2" xfId="0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44" fontId="2" fillId="5" borderId="2" xfId="1" applyFont="1" applyFill="1" applyBorder="1" applyAlignment="1">
      <alignment horizontal="center" vertical="center"/>
    </xf>
    <xf numFmtId="44" fontId="2" fillId="3" borderId="2" xfId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44" fontId="5" fillId="0" borderId="4" xfId="1" applyFont="1" applyFill="1" applyBorder="1" applyAlignment="1">
      <alignment horizontal="center" vertical="center"/>
    </xf>
    <xf numFmtId="0" fontId="2" fillId="4" borderId="2" xfId="2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44" fontId="2" fillId="3" borderId="3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4" fontId="2" fillId="5" borderId="4" xfId="1" applyFont="1" applyFill="1" applyBorder="1" applyAlignment="1">
      <alignment horizontal="center" vertical="center"/>
    </xf>
    <xf numFmtId="44" fontId="2" fillId="5" borderId="4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5" borderId="2" xfId="2" applyFill="1" applyBorder="1" applyAlignment="1">
      <alignment horizontal="center" vertical="center"/>
    </xf>
    <xf numFmtId="0" fontId="2" fillId="5" borderId="6" xfId="2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44" fontId="1" fillId="6" borderId="4" xfId="1" applyFont="1" applyFill="1" applyBorder="1" applyAlignment="1">
      <alignment horizontal="center" vertical="center"/>
    </xf>
    <xf numFmtId="0" fontId="2" fillId="4" borderId="2" xfId="2" applyFont="1" applyFill="1" applyBorder="1" applyAlignment="1">
      <alignment horizontal="center" vertical="center" wrapText="1"/>
    </xf>
    <xf numFmtId="0" fontId="2" fillId="4" borderId="2" xfId="2" applyFont="1" applyFill="1" applyBorder="1" applyAlignment="1">
      <alignment horizontal="center" vertical="center"/>
    </xf>
    <xf numFmtId="0" fontId="3" fillId="0" borderId="0" xfId="0" applyFont="1"/>
    <xf numFmtId="0" fontId="0" fillId="6" borderId="6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 wrapText="1"/>
    </xf>
    <xf numFmtId="0" fontId="1" fillId="6" borderId="2" xfId="2" applyFont="1" applyFill="1" applyBorder="1" applyAlignment="1">
      <alignment horizontal="center" vertical="center"/>
    </xf>
    <xf numFmtId="44" fontId="0" fillId="6" borderId="2" xfId="0" applyNumberFormat="1" applyFont="1" applyFill="1" applyBorder="1" applyAlignment="1">
      <alignment horizontal="center" vertical="center"/>
    </xf>
    <xf numFmtId="44" fontId="1" fillId="6" borderId="3" xfId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4" fontId="1" fillId="6" borderId="2" xfId="1" applyFont="1" applyFill="1" applyBorder="1" applyAlignment="1">
      <alignment horizontal="center" vertical="center"/>
    </xf>
    <xf numFmtId="0" fontId="0" fillId="6" borderId="0" xfId="0" applyFont="1" applyFill="1"/>
    <xf numFmtId="0" fontId="0" fillId="6" borderId="2" xfId="2" applyFont="1" applyFill="1" applyBorder="1" applyAlignment="1">
      <alignment horizontal="center" vertical="center"/>
    </xf>
    <xf numFmtId="44" fontId="0" fillId="0" borderId="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3">
    <cellStyle name="Célula de Verificação" xfId="2" builtinId="23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119063</xdr:colOff>
      <xdr:row>0</xdr:row>
      <xdr:rowOff>83344</xdr:rowOff>
    </xdr:from>
    <xdr:ext cx="1759324" cy="986118"/>
    <xdr:pic>
      <xdr:nvPicPr>
        <xdr:cNvPr id="2" name="Imagem 1">
          <a:extLst>
            <a:ext uri="{FF2B5EF4-FFF2-40B4-BE49-F238E27FC236}">
              <a16:creationId xmlns:a16="http://schemas.microsoft.com/office/drawing/2014/main" id="{91430BC3-4EDA-4C5F-9F08-6B02F1FAF5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3" y="83344"/>
          <a:ext cx="1759324" cy="98611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619126</xdr:colOff>
      <xdr:row>0</xdr:row>
      <xdr:rowOff>55189</xdr:rowOff>
    </xdr:from>
    <xdr:ext cx="1503643" cy="1033183"/>
    <xdr:pic>
      <xdr:nvPicPr>
        <xdr:cNvPr id="3" name="Imagem 2">
          <a:extLst>
            <a:ext uri="{FF2B5EF4-FFF2-40B4-BE49-F238E27FC236}">
              <a16:creationId xmlns:a16="http://schemas.microsoft.com/office/drawing/2014/main" id="{8049085A-9F9B-4ABB-A067-089E122907C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1" y="55189"/>
          <a:ext cx="1503643" cy="103318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topLeftCell="A22" zoomScale="70" zoomScaleNormal="70" workbookViewId="0">
      <selection activeCell="G5" sqref="G5"/>
    </sheetView>
  </sheetViews>
  <sheetFormatPr defaultRowHeight="15" x14ac:dyDescent="0.25"/>
  <cols>
    <col min="1" max="1" width="70.28515625" bestFit="1" customWidth="1"/>
    <col min="2" max="2" width="35.85546875" bestFit="1" customWidth="1"/>
    <col min="3" max="3" width="35.5703125" customWidth="1"/>
    <col min="4" max="4" width="33.42578125" customWidth="1"/>
    <col min="5" max="5" width="25.140625" customWidth="1"/>
    <col min="6" max="6" width="27.140625" customWidth="1"/>
    <col min="7" max="7" width="25.85546875" customWidth="1"/>
    <col min="8" max="8" width="25.5703125" customWidth="1"/>
    <col min="9" max="9" width="23.28515625" bestFit="1" customWidth="1"/>
    <col min="10" max="10" width="29.5703125" bestFit="1" customWidth="1"/>
    <col min="11" max="11" width="22.140625" customWidth="1"/>
    <col min="12" max="12" width="18.28515625" bestFit="1" customWidth="1"/>
    <col min="13" max="13" width="15.7109375" bestFit="1" customWidth="1"/>
    <col min="14" max="14" width="20.140625" customWidth="1"/>
    <col min="15" max="15" width="23.140625" customWidth="1"/>
  </cols>
  <sheetData>
    <row r="1" spans="1:15" ht="90" customHeight="1" thickBot="1" x14ac:dyDescent="0.3">
      <c r="A1" s="70" t="s">
        <v>62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15" ht="39.75" customHeight="1" x14ac:dyDescent="0.25">
      <c r="A2" s="54" t="s">
        <v>34</v>
      </c>
      <c r="B2" s="36" t="s">
        <v>33</v>
      </c>
      <c r="C2" s="36" t="s">
        <v>32</v>
      </c>
      <c r="D2" s="36" t="s">
        <v>31</v>
      </c>
      <c r="E2" s="36" t="s">
        <v>30</v>
      </c>
      <c r="F2" s="36" t="s">
        <v>29</v>
      </c>
      <c r="G2" s="37" t="s">
        <v>28</v>
      </c>
      <c r="H2" s="36" t="s">
        <v>27</v>
      </c>
      <c r="I2" s="37" t="s">
        <v>26</v>
      </c>
      <c r="J2" s="37" t="s">
        <v>25</v>
      </c>
      <c r="K2" s="36" t="s">
        <v>24</v>
      </c>
      <c r="L2" s="36" t="s">
        <v>22</v>
      </c>
      <c r="M2" s="36" t="s">
        <v>23</v>
      </c>
      <c r="N2" s="36" t="s">
        <v>21</v>
      </c>
      <c r="O2" s="53" t="s">
        <v>20</v>
      </c>
    </row>
    <row r="3" spans="1:15" ht="50.25" customHeight="1" x14ac:dyDescent="0.25">
      <c r="A3" s="49" t="s">
        <v>49</v>
      </c>
      <c r="B3" s="40" t="s">
        <v>1</v>
      </c>
      <c r="C3" s="48" t="s">
        <v>11</v>
      </c>
      <c r="D3" s="18" t="s">
        <v>10</v>
      </c>
      <c r="E3" s="18" t="s">
        <v>9</v>
      </c>
      <c r="F3" s="18" t="s">
        <v>9</v>
      </c>
      <c r="G3" s="27">
        <v>3100</v>
      </c>
      <c r="H3" s="27">
        <v>0</v>
      </c>
      <c r="I3" s="27">
        <v>0</v>
      </c>
      <c r="J3" s="27">
        <v>0</v>
      </c>
      <c r="K3" s="27">
        <v>0</v>
      </c>
      <c r="L3" s="27">
        <v>0</v>
      </c>
      <c r="M3" s="27">
        <v>0</v>
      </c>
      <c r="N3" s="27">
        <v>335.4</v>
      </c>
      <c r="O3" s="39">
        <f t="shared" ref="O3:O23" si="0">G3+H3+I3+J3+K3+L3+M3-N3</f>
        <v>2764.6</v>
      </c>
    </row>
    <row r="4" spans="1:15" ht="48" customHeight="1" x14ac:dyDescent="0.25">
      <c r="A4" s="35" t="s">
        <v>19</v>
      </c>
      <c r="B4" s="14" t="s">
        <v>1</v>
      </c>
      <c r="C4" s="38" t="s">
        <v>13</v>
      </c>
      <c r="D4" s="13" t="s">
        <v>10</v>
      </c>
      <c r="E4" s="14" t="s">
        <v>9</v>
      </c>
      <c r="F4" s="13" t="s">
        <v>9</v>
      </c>
      <c r="G4" s="12">
        <v>3100</v>
      </c>
      <c r="H4" s="12">
        <v>1000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580.41</v>
      </c>
      <c r="O4" s="9">
        <f t="shared" si="0"/>
        <v>3519.59</v>
      </c>
    </row>
    <row r="5" spans="1:15" ht="38.25" customHeight="1" x14ac:dyDescent="0.25">
      <c r="A5" s="25" t="s">
        <v>48</v>
      </c>
      <c r="B5" s="13" t="s">
        <v>44</v>
      </c>
      <c r="C5" s="38" t="s">
        <v>13</v>
      </c>
      <c r="D5" s="13" t="s">
        <v>10</v>
      </c>
      <c r="E5" s="14" t="s">
        <v>9</v>
      </c>
      <c r="F5" s="13" t="s">
        <v>9</v>
      </c>
      <c r="G5" s="10">
        <v>14000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3529.08</v>
      </c>
      <c r="O5" s="9">
        <f t="shared" si="0"/>
        <v>10470.92</v>
      </c>
    </row>
    <row r="6" spans="1:15" ht="39.75" customHeight="1" x14ac:dyDescent="0.25">
      <c r="A6" s="59" t="s">
        <v>58</v>
      </c>
      <c r="B6" s="60" t="s">
        <v>57</v>
      </c>
      <c r="C6" s="61" t="s">
        <v>11</v>
      </c>
      <c r="D6" s="62" t="s">
        <v>10</v>
      </c>
      <c r="E6" s="62" t="s">
        <v>9</v>
      </c>
      <c r="F6" s="62" t="s">
        <v>9</v>
      </c>
      <c r="G6" s="63">
        <v>550.55999999999995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60.56</v>
      </c>
      <c r="O6" s="64">
        <f t="shared" ref="O6:O7" si="1">G6+H6+I6+J6+K6+L6+M6-N6</f>
        <v>489.99999999999994</v>
      </c>
    </row>
    <row r="7" spans="1:15" ht="39.75" customHeight="1" x14ac:dyDescent="0.25">
      <c r="A7" s="25" t="s">
        <v>60</v>
      </c>
      <c r="B7" s="13" t="s">
        <v>44</v>
      </c>
      <c r="C7" s="15" t="s">
        <v>11</v>
      </c>
      <c r="D7" s="13" t="s">
        <v>10</v>
      </c>
      <c r="E7" s="14" t="s">
        <v>9</v>
      </c>
      <c r="F7" s="13" t="s">
        <v>9</v>
      </c>
      <c r="G7" s="10">
        <v>12678.08</v>
      </c>
      <c r="H7" s="10">
        <v>1321.92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69">
        <v>3114.82</v>
      </c>
      <c r="O7" s="9">
        <f t="shared" si="1"/>
        <v>10885.18</v>
      </c>
    </row>
    <row r="8" spans="1:15" ht="54.75" customHeight="1" x14ac:dyDescent="0.25">
      <c r="A8" s="47" t="s">
        <v>39</v>
      </c>
      <c r="B8" s="46" t="s">
        <v>38</v>
      </c>
      <c r="C8" s="45" t="s">
        <v>11</v>
      </c>
      <c r="D8" s="19" t="s">
        <v>10</v>
      </c>
      <c r="E8" s="19" t="s">
        <v>9</v>
      </c>
      <c r="F8" s="17" t="s">
        <v>9</v>
      </c>
      <c r="G8" s="29">
        <v>3100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349.62</v>
      </c>
      <c r="O8" s="39">
        <f t="shared" si="0"/>
        <v>2750.38</v>
      </c>
    </row>
    <row r="9" spans="1:15" ht="43.5" customHeight="1" x14ac:dyDescent="0.25">
      <c r="A9" s="25" t="s">
        <v>47</v>
      </c>
      <c r="B9" s="13" t="s">
        <v>1</v>
      </c>
      <c r="C9" s="38" t="s">
        <v>13</v>
      </c>
      <c r="D9" s="13" t="s">
        <v>10</v>
      </c>
      <c r="E9" s="13" t="s">
        <v>9</v>
      </c>
      <c r="F9" s="13" t="s">
        <v>9</v>
      </c>
      <c r="G9" s="10">
        <v>3100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321.18</v>
      </c>
      <c r="O9" s="9">
        <f t="shared" si="0"/>
        <v>2778.82</v>
      </c>
    </row>
    <row r="10" spans="1:15" ht="39" customHeight="1" x14ac:dyDescent="0.25">
      <c r="A10" s="35" t="s">
        <v>43</v>
      </c>
      <c r="B10" s="14" t="s">
        <v>2</v>
      </c>
      <c r="C10" s="38" t="s">
        <v>13</v>
      </c>
      <c r="D10" s="13" t="s">
        <v>10</v>
      </c>
      <c r="E10" s="14" t="s">
        <v>9</v>
      </c>
      <c r="F10" s="13" t="s">
        <v>9</v>
      </c>
      <c r="G10" s="12">
        <v>7272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1731.02</v>
      </c>
      <c r="O10" s="9">
        <f t="shared" si="0"/>
        <v>5540.98</v>
      </c>
    </row>
    <row r="11" spans="1:15" ht="35.25" customHeight="1" x14ac:dyDescent="0.25">
      <c r="A11" s="25" t="s">
        <v>18</v>
      </c>
      <c r="B11" s="13" t="s">
        <v>3</v>
      </c>
      <c r="C11" s="23" t="s">
        <v>42</v>
      </c>
      <c r="D11" s="13" t="s">
        <v>10</v>
      </c>
      <c r="E11" s="13" t="s">
        <v>9</v>
      </c>
      <c r="F11" s="13" t="s">
        <v>9</v>
      </c>
      <c r="G11" s="10">
        <v>20041.25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55">
        <v>5155.05</v>
      </c>
      <c r="O11" s="9">
        <f t="shared" si="0"/>
        <v>14886.2</v>
      </c>
    </row>
    <row r="12" spans="1:15" ht="51" customHeight="1" x14ac:dyDescent="0.25">
      <c r="A12" s="44" t="s">
        <v>37</v>
      </c>
      <c r="B12" s="43" t="s">
        <v>40</v>
      </c>
      <c r="C12" s="45" t="s">
        <v>11</v>
      </c>
      <c r="D12" s="34" t="s">
        <v>10</v>
      </c>
      <c r="E12" s="33" t="s">
        <v>9</v>
      </c>
      <c r="F12" s="31" t="s">
        <v>9</v>
      </c>
      <c r="G12" s="42">
        <v>5000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904.4</v>
      </c>
      <c r="O12" s="39">
        <f t="shared" si="0"/>
        <v>4095.6</v>
      </c>
    </row>
    <row r="13" spans="1:15" ht="51" customHeight="1" x14ac:dyDescent="0.25">
      <c r="A13" s="52" t="s">
        <v>54</v>
      </c>
      <c r="B13" s="52" t="s">
        <v>55</v>
      </c>
      <c r="C13" s="38" t="s">
        <v>13</v>
      </c>
      <c r="D13" s="52" t="s">
        <v>10</v>
      </c>
      <c r="E13" s="52" t="s">
        <v>9</v>
      </c>
      <c r="F13" s="52" t="s">
        <v>9</v>
      </c>
      <c r="G13" s="12">
        <v>11018.18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2761.22</v>
      </c>
      <c r="O13" s="9">
        <f t="shared" si="0"/>
        <v>8256.9600000000009</v>
      </c>
    </row>
    <row r="14" spans="1:15" ht="43.5" customHeight="1" x14ac:dyDescent="0.25">
      <c r="A14" s="52" t="s">
        <v>50</v>
      </c>
      <c r="B14" s="51" t="s">
        <v>5</v>
      </c>
      <c r="C14" s="15" t="s">
        <v>11</v>
      </c>
      <c r="D14" s="13" t="s">
        <v>10</v>
      </c>
      <c r="E14" s="13" t="s">
        <v>9</v>
      </c>
      <c r="F14" s="13" t="s">
        <v>9</v>
      </c>
      <c r="G14" s="12">
        <v>2500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32">
        <v>238.02</v>
      </c>
      <c r="O14" s="9">
        <f t="shared" si="0"/>
        <v>2261.98</v>
      </c>
    </row>
    <row r="15" spans="1:15" ht="41.25" customHeight="1" x14ac:dyDescent="0.25">
      <c r="A15" s="24" t="s">
        <v>41</v>
      </c>
      <c r="B15" s="23" t="s">
        <v>35</v>
      </c>
      <c r="C15" s="15" t="s">
        <v>11</v>
      </c>
      <c r="D15" s="13" t="s">
        <v>10</v>
      </c>
      <c r="E15" s="13" t="s">
        <v>9</v>
      </c>
      <c r="F15" s="13" t="s">
        <v>9</v>
      </c>
      <c r="G15" s="22">
        <v>1750</v>
      </c>
      <c r="H15" s="21">
        <v>0</v>
      </c>
      <c r="I15" s="21">
        <v>0</v>
      </c>
      <c r="J15" s="21">
        <v>0</v>
      </c>
      <c r="K15" s="21">
        <v>729.17</v>
      </c>
      <c r="L15" s="21">
        <v>2722.23</v>
      </c>
      <c r="M15" s="21">
        <v>0</v>
      </c>
      <c r="N15" s="21">
        <v>2018.52</v>
      </c>
      <c r="O15" s="9">
        <f t="shared" si="0"/>
        <v>3182.8799999999997</v>
      </c>
    </row>
    <row r="16" spans="1:15" s="58" customFormat="1" ht="51.75" customHeight="1" x14ac:dyDescent="0.25">
      <c r="A16" s="40" t="s">
        <v>46</v>
      </c>
      <c r="B16" s="40" t="s">
        <v>1</v>
      </c>
      <c r="C16" s="56" t="s">
        <v>13</v>
      </c>
      <c r="D16" s="17" t="s">
        <v>10</v>
      </c>
      <c r="E16" s="57" t="s">
        <v>9</v>
      </c>
      <c r="F16" s="57" t="s">
        <v>9</v>
      </c>
      <c r="G16" s="27">
        <v>3100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349.62</v>
      </c>
      <c r="O16" s="39">
        <f t="shared" si="0"/>
        <v>2750.38</v>
      </c>
    </row>
    <row r="17" spans="1:15" ht="40.5" customHeight="1" x14ac:dyDescent="0.25">
      <c r="A17" s="13" t="s">
        <v>17</v>
      </c>
      <c r="B17" s="13" t="s">
        <v>0</v>
      </c>
      <c r="C17" s="15" t="s">
        <v>11</v>
      </c>
      <c r="D17" s="13" t="s">
        <v>10</v>
      </c>
      <c r="E17" s="13" t="s">
        <v>9</v>
      </c>
      <c r="F17" s="13" t="s">
        <v>9</v>
      </c>
      <c r="G17" s="10">
        <v>5000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776.43</v>
      </c>
      <c r="O17" s="9">
        <f t="shared" si="0"/>
        <v>4223.57</v>
      </c>
    </row>
    <row r="18" spans="1:15" ht="40.5" customHeight="1" x14ac:dyDescent="0.25">
      <c r="A18" s="13" t="s">
        <v>16</v>
      </c>
      <c r="B18" s="13" t="s">
        <v>5</v>
      </c>
      <c r="C18" s="15" t="s">
        <v>11</v>
      </c>
      <c r="D18" s="13" t="s">
        <v>10</v>
      </c>
      <c r="E18" s="13" t="s">
        <v>9</v>
      </c>
      <c r="F18" s="13" t="s">
        <v>9</v>
      </c>
      <c r="G18" s="10">
        <v>2500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238.02</v>
      </c>
      <c r="O18" s="9">
        <f t="shared" si="0"/>
        <v>2261.98</v>
      </c>
    </row>
    <row r="19" spans="1:15" ht="53.25" customHeight="1" x14ac:dyDescent="0.25">
      <c r="A19" s="13" t="s">
        <v>53</v>
      </c>
      <c r="B19" s="13" t="s">
        <v>51</v>
      </c>
      <c r="C19" s="15" t="s">
        <v>11</v>
      </c>
      <c r="D19" s="13" t="s">
        <v>52</v>
      </c>
      <c r="E19" s="13" t="s">
        <v>9</v>
      </c>
      <c r="F19" s="13" t="s">
        <v>9</v>
      </c>
      <c r="G19" s="10">
        <v>570.47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42.78</v>
      </c>
      <c r="O19" s="9">
        <f t="shared" si="0"/>
        <v>527.69000000000005</v>
      </c>
    </row>
    <row r="20" spans="1:15" s="67" customFormat="1" ht="79.5" customHeight="1" x14ac:dyDescent="0.25">
      <c r="A20" s="62" t="s">
        <v>59</v>
      </c>
      <c r="B20" s="68" t="s">
        <v>5</v>
      </c>
      <c r="C20" s="38" t="s">
        <v>13</v>
      </c>
      <c r="D20" s="60" t="s">
        <v>10</v>
      </c>
      <c r="E20" s="62" t="s">
        <v>9</v>
      </c>
      <c r="F20" s="62" t="s">
        <v>9</v>
      </c>
      <c r="G20" s="66">
        <v>2500</v>
      </c>
      <c r="H20" s="16">
        <v>992.4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419.49</v>
      </c>
      <c r="O20" s="64">
        <f t="shared" ref="O20" si="2">G20+H20+I20+J20+K20+L20+M20-N20</f>
        <v>3072.91</v>
      </c>
    </row>
    <row r="21" spans="1:15" ht="79.5" customHeight="1" x14ac:dyDescent="0.25">
      <c r="A21" s="18" t="s">
        <v>15</v>
      </c>
      <c r="B21" s="18" t="s">
        <v>4</v>
      </c>
      <c r="C21" s="20" t="s">
        <v>14</v>
      </c>
      <c r="D21" s="34" t="s">
        <v>10</v>
      </c>
      <c r="E21" s="33" t="s">
        <v>9</v>
      </c>
      <c r="F21" s="33" t="s">
        <v>9</v>
      </c>
      <c r="G21" s="26">
        <v>15500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3906.21</v>
      </c>
      <c r="O21" s="39">
        <f t="shared" si="0"/>
        <v>11593.79</v>
      </c>
    </row>
    <row r="22" spans="1:15" ht="53.25" customHeight="1" x14ac:dyDescent="0.25">
      <c r="A22" s="13" t="s">
        <v>12</v>
      </c>
      <c r="B22" s="13" t="s">
        <v>56</v>
      </c>
      <c r="C22" s="38" t="s">
        <v>11</v>
      </c>
      <c r="D22" s="13" t="s">
        <v>10</v>
      </c>
      <c r="E22" s="13" t="s">
        <v>9</v>
      </c>
      <c r="F22" s="13" t="s">
        <v>9</v>
      </c>
      <c r="G22" s="10">
        <v>10000</v>
      </c>
      <c r="H22" s="11">
        <v>0</v>
      </c>
      <c r="I22" s="11">
        <v>0</v>
      </c>
      <c r="J22" s="11">
        <v>0</v>
      </c>
      <c r="K22" s="11">
        <v>0</v>
      </c>
      <c r="L22" s="10">
        <v>0</v>
      </c>
      <c r="M22" s="10">
        <v>0</v>
      </c>
      <c r="N22" s="10">
        <v>2376.94</v>
      </c>
      <c r="O22" s="9">
        <f t="shared" si="0"/>
        <v>7623.0599999999995</v>
      </c>
    </row>
    <row r="23" spans="1:15" ht="55.5" customHeight="1" x14ac:dyDescent="0.25">
      <c r="A23" s="40" t="s">
        <v>45</v>
      </c>
      <c r="B23" s="40" t="s">
        <v>36</v>
      </c>
      <c r="C23" s="45" t="s">
        <v>11</v>
      </c>
      <c r="D23" s="40" t="s">
        <v>10</v>
      </c>
      <c r="E23" s="40" t="s">
        <v>9</v>
      </c>
      <c r="F23" s="40" t="s">
        <v>9</v>
      </c>
      <c r="G23" s="27">
        <v>5000</v>
      </c>
      <c r="H23" s="30">
        <v>0</v>
      </c>
      <c r="I23" s="30">
        <v>0</v>
      </c>
      <c r="J23" s="30">
        <v>0</v>
      </c>
      <c r="K23" s="30">
        <v>0</v>
      </c>
      <c r="L23" s="27">
        <v>0</v>
      </c>
      <c r="M23" s="27">
        <v>0</v>
      </c>
      <c r="N23" s="27">
        <v>861.74</v>
      </c>
      <c r="O23" s="39">
        <f t="shared" si="0"/>
        <v>4138.26</v>
      </c>
    </row>
    <row r="24" spans="1:15" ht="25.5" customHeight="1" x14ac:dyDescent="0.25">
      <c r="A24" s="73" t="s">
        <v>61</v>
      </c>
      <c r="B24" s="73"/>
      <c r="C24" s="73"/>
      <c r="D24" s="73"/>
      <c r="E24" s="73"/>
      <c r="F24" s="73"/>
      <c r="G24" s="5">
        <f>SUM(G3:G23)</f>
        <v>131380.54</v>
      </c>
      <c r="H24" s="8">
        <f>SUM(H3:H23)</f>
        <v>3314.32</v>
      </c>
      <c r="I24" s="8">
        <f>SUM(I15:I23)</f>
        <v>0</v>
      </c>
      <c r="J24" s="7">
        <f>SUM(J15:J23)</f>
        <v>0</v>
      </c>
      <c r="K24" s="6">
        <f>SUM(K15:K23)</f>
        <v>729.17</v>
      </c>
      <c r="L24" s="5">
        <f>SUM(L15:L23)</f>
        <v>2722.23</v>
      </c>
      <c r="M24" s="5">
        <f>SUM(M15:M23)</f>
        <v>0</v>
      </c>
      <c r="N24" s="5">
        <f>SUM(N3:N23)</f>
        <v>30070.53</v>
      </c>
      <c r="O24" s="5">
        <f>SUM(O3:O23)</f>
        <v>108075.73</v>
      </c>
    </row>
    <row r="25" spans="1:15" x14ac:dyDescent="0.25">
      <c r="B25" s="1"/>
      <c r="C25" s="1"/>
      <c r="D25" s="1"/>
      <c r="E25" s="1"/>
      <c r="F25" s="1"/>
      <c r="G25" s="2"/>
      <c r="H25" s="2"/>
      <c r="I25" s="2"/>
      <c r="J25" s="2"/>
      <c r="K25" s="2"/>
      <c r="L25" s="2"/>
      <c r="M25" s="2"/>
      <c r="N25" s="2"/>
      <c r="O25" s="3"/>
    </row>
    <row r="26" spans="1:15" x14ac:dyDescent="0.25">
      <c r="B26" s="1"/>
      <c r="C26" s="1"/>
      <c r="D26" s="1"/>
      <c r="E26" s="1"/>
      <c r="F26" s="1"/>
      <c r="G26" s="2"/>
      <c r="H26" s="2"/>
      <c r="I26" s="2"/>
      <c r="J26" s="2"/>
      <c r="K26" s="2"/>
      <c r="L26" s="2"/>
      <c r="M26" s="2"/>
      <c r="N26" s="2"/>
      <c r="O26" s="3"/>
    </row>
    <row r="27" spans="1:15" x14ac:dyDescent="0.25">
      <c r="B27" s="1"/>
      <c r="C27" s="1"/>
      <c r="D27" s="1"/>
      <c r="E27" s="1"/>
      <c r="F27" s="1"/>
      <c r="G27" s="2"/>
      <c r="H27" s="2"/>
      <c r="I27" s="2"/>
      <c r="J27" s="2"/>
      <c r="K27" s="2"/>
      <c r="L27" s="2"/>
      <c r="M27" s="2"/>
      <c r="N27" s="2"/>
      <c r="O27" s="3"/>
    </row>
    <row r="28" spans="1:15" x14ac:dyDescent="0.25">
      <c r="A28" t="s">
        <v>8</v>
      </c>
      <c r="G28" s="2"/>
      <c r="H28" s="2"/>
      <c r="I28" s="2"/>
      <c r="J28" s="2"/>
      <c r="K28" s="2"/>
      <c r="L28" s="2"/>
      <c r="M28" s="2"/>
      <c r="N28" s="2"/>
      <c r="O28" s="3"/>
    </row>
    <row r="29" spans="1:15" x14ac:dyDescent="0.25">
      <c r="G29" s="2"/>
      <c r="H29" s="2"/>
      <c r="I29" s="2"/>
      <c r="J29" s="2"/>
      <c r="K29" s="2"/>
      <c r="L29" s="2"/>
      <c r="M29" s="2"/>
      <c r="N29" s="2"/>
      <c r="O29" s="3"/>
    </row>
    <row r="30" spans="1:15" x14ac:dyDescent="0.25">
      <c r="A30" s="4" t="s">
        <v>7</v>
      </c>
      <c r="B30" s="4" t="s">
        <v>6</v>
      </c>
      <c r="O30" s="3"/>
    </row>
    <row r="31" spans="1:15" x14ac:dyDescent="0.25">
      <c r="A31" s="65" t="s">
        <v>57</v>
      </c>
      <c r="B31" s="65">
        <v>1</v>
      </c>
      <c r="O31" s="3"/>
    </row>
    <row r="32" spans="1:15" x14ac:dyDescent="0.25">
      <c r="A32" s="1" t="s">
        <v>44</v>
      </c>
      <c r="B32" s="1">
        <v>2</v>
      </c>
    </row>
    <row r="33" spans="1:2" x14ac:dyDescent="0.25">
      <c r="A33" s="1" t="s">
        <v>40</v>
      </c>
      <c r="B33" s="1">
        <v>1</v>
      </c>
    </row>
    <row r="34" spans="1:2" x14ac:dyDescent="0.25">
      <c r="A34" s="1" t="s">
        <v>38</v>
      </c>
      <c r="B34" s="1">
        <v>1</v>
      </c>
    </row>
    <row r="35" spans="1:2" x14ac:dyDescent="0.25">
      <c r="A35" s="1" t="s">
        <v>36</v>
      </c>
      <c r="B35" s="1">
        <v>1</v>
      </c>
    </row>
    <row r="36" spans="1:2" x14ac:dyDescent="0.25">
      <c r="A36" s="50" t="s">
        <v>5</v>
      </c>
      <c r="B36" s="1">
        <v>3</v>
      </c>
    </row>
    <row r="37" spans="1:2" x14ac:dyDescent="0.25">
      <c r="A37" s="1" t="s">
        <v>4</v>
      </c>
      <c r="B37" s="1">
        <v>1</v>
      </c>
    </row>
    <row r="38" spans="1:2" x14ac:dyDescent="0.25">
      <c r="A38" s="1" t="s">
        <v>3</v>
      </c>
      <c r="B38" s="1">
        <v>1</v>
      </c>
    </row>
    <row r="39" spans="1:2" x14ac:dyDescent="0.25">
      <c r="A39" s="1" t="s">
        <v>55</v>
      </c>
      <c r="B39" s="1">
        <v>1</v>
      </c>
    </row>
    <row r="40" spans="1:2" x14ac:dyDescent="0.25">
      <c r="A40" s="28" t="s">
        <v>2</v>
      </c>
      <c r="B40" s="1">
        <v>1</v>
      </c>
    </row>
    <row r="41" spans="1:2" x14ac:dyDescent="0.25">
      <c r="A41" s="28" t="s">
        <v>51</v>
      </c>
      <c r="B41" s="1">
        <v>1</v>
      </c>
    </row>
    <row r="42" spans="1:2" x14ac:dyDescent="0.25">
      <c r="A42" s="1" t="s">
        <v>35</v>
      </c>
      <c r="B42" s="1">
        <v>1</v>
      </c>
    </row>
    <row r="43" spans="1:2" x14ac:dyDescent="0.25">
      <c r="A43" s="1" t="s">
        <v>1</v>
      </c>
      <c r="B43" s="1">
        <v>5</v>
      </c>
    </row>
    <row r="44" spans="1:2" x14ac:dyDescent="0.25">
      <c r="B44" s="1"/>
    </row>
  </sheetData>
  <autoFilter ref="A2:O24"/>
  <mergeCells count="2">
    <mergeCell ref="A1:O1"/>
    <mergeCell ref="A24:F24"/>
  </mergeCells>
  <pageMargins left="0.25" right="0.25" top="0.75" bottom="0.75" header="0.3" footer="0.3"/>
  <pageSetup paperSize="5" scale="3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Avner Drumond</dc:creator>
  <cp:lastModifiedBy>Karen Barbosa de Paula Martins</cp:lastModifiedBy>
  <cp:lastPrinted>2022-01-25T16:50:48Z</cp:lastPrinted>
  <dcterms:created xsi:type="dcterms:W3CDTF">2021-08-27T13:31:04Z</dcterms:created>
  <dcterms:modified xsi:type="dcterms:W3CDTF">2022-06-13T18:10:46Z</dcterms:modified>
</cp:coreProperties>
</file>