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ursos Humanos\DOCUMENTOS DIVERSOS\2020\"/>
    </mc:Choice>
  </mc:AlternateContent>
  <bookViews>
    <workbookView xWindow="0" yWindow="0" windowWidth="20490" windowHeight="7650"/>
  </bookViews>
  <sheets>
    <sheet name="Planilha1" sheetId="1" r:id="rId1"/>
  </sheets>
  <definedNames>
    <definedName name="_xlnm._FilterDatabase" localSheetId="0" hidden="1">Planilha1!$A$2:$O$2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O7" i="1"/>
  <c r="O6" i="1"/>
  <c r="O5" i="1"/>
  <c r="O4" i="1"/>
  <c r="O3" i="1"/>
  <c r="O8" i="1" s="1"/>
</calcChain>
</file>

<file path=xl/sharedStrings.xml><?xml version="1.0" encoding="utf-8"?>
<sst xmlns="http://schemas.openxmlformats.org/spreadsheetml/2006/main" count="55" uniqueCount="37">
  <si>
    <t>FOLHA REFERENTE AO PERIODO DE  01/02/2020 a 29/02/2020</t>
  </si>
  <si>
    <t>NOME</t>
  </si>
  <si>
    <t>CARGO</t>
  </si>
  <si>
    <t>LOTAÇÃO</t>
  </si>
  <si>
    <t>TIPO DE VINCULO</t>
  </si>
  <si>
    <t>CLASSE/NIVEL</t>
  </si>
  <si>
    <t>LETRA/SIMBOLO</t>
  </si>
  <si>
    <t>REMUNERAÇÃO</t>
  </si>
  <si>
    <t>GRATIFICAÇÕES</t>
  </si>
  <si>
    <t>HORAS EXTRAS</t>
  </si>
  <si>
    <t>ADICIONAL NOTURNO</t>
  </si>
  <si>
    <t>13º SALÁRIO</t>
  </si>
  <si>
    <t>ABONO</t>
  </si>
  <si>
    <t>FÉRIAS</t>
  </si>
  <si>
    <t>DESCONTOS</t>
  </si>
  <si>
    <t>VALOR LÍQUIDO</t>
  </si>
  <si>
    <t>Avner Soares Drumond</t>
  </si>
  <si>
    <t>Supervisor</t>
  </si>
  <si>
    <t>Diretoria Comercial e de Operações</t>
  </si>
  <si>
    <t>EMPREGADO</t>
  </si>
  <si>
    <t>NÃO SE APLICA</t>
  </si>
  <si>
    <t>Hipólito Prado dos Santos</t>
  </si>
  <si>
    <t>Diretor Presidente</t>
  </si>
  <si>
    <t>Presidente</t>
  </si>
  <si>
    <t>Jovanilson Faleiro De Freitas</t>
  </si>
  <si>
    <t xml:space="preserve">Engenheiro Eletricista </t>
  </si>
  <si>
    <t>Michelle Karine Muta Cristo</t>
  </si>
  <si>
    <t>Assessor IV</t>
  </si>
  <si>
    <t>Gestão, Finanças e Relação com Investidores</t>
  </si>
  <si>
    <t>Sandro Gomes Batista</t>
  </si>
  <si>
    <t xml:space="preserve">Diretor de Gestão e Finanças </t>
  </si>
  <si>
    <t>Diretoria Comercial e de Operações/Diretoria de Gestão, Finanças e Relação com Investidores</t>
  </si>
  <si>
    <t>TOTAL FOLHA DE PAGAMENTO FEVEREIRO/2020</t>
  </si>
  <si>
    <t xml:space="preserve">QUANTIDADE DE COLABORADORES POR FUNÇÃO NO PERÍODO </t>
  </si>
  <si>
    <t>FUNÇÃO</t>
  </si>
  <si>
    <t>QUANTIDADE</t>
  </si>
  <si>
    <t>Engenheiro Eletricista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</si>
</sst>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5" fillId="3" borderId="9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44" fontId="5" fillId="3" borderId="9" xfId="1" applyNumberFormat="1" applyFont="1" applyFill="1" applyBorder="1" applyAlignment="1">
      <alignment horizontal="right"/>
    </xf>
    <xf numFmtId="44" fontId="5" fillId="3" borderId="9" xfId="1" applyFont="1" applyFill="1" applyBorder="1" applyAlignment="1">
      <alignment horizontal="center"/>
    </xf>
    <xf numFmtId="44" fontId="5" fillId="3" borderId="9" xfId="0" applyNumberFormat="1" applyFont="1" applyFill="1" applyBorder="1"/>
    <xf numFmtId="44" fontId="5" fillId="3" borderId="10" xfId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0" fontId="7" fillId="2" borderId="9" xfId="2" applyFont="1" applyBorder="1" applyAlignment="1">
      <alignment horizontal="center"/>
    </xf>
    <xf numFmtId="0" fontId="7" fillId="2" borderId="9" xfId="2" applyFont="1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44" fontId="7" fillId="2" borderId="9" xfId="1" applyNumberFormat="1" applyFont="1" applyFill="1" applyBorder="1" applyAlignment="1">
      <alignment horizontal="right"/>
    </xf>
    <xf numFmtId="44" fontId="7" fillId="2" borderId="9" xfId="1" applyFont="1" applyFill="1" applyBorder="1" applyAlignment="1">
      <alignment horizontal="center"/>
    </xf>
    <xf numFmtId="44" fontId="8" fillId="5" borderId="9" xfId="0" applyNumberFormat="1" applyFont="1" applyFill="1" applyBorder="1"/>
    <xf numFmtId="44" fontId="7" fillId="2" borderId="1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right"/>
    </xf>
    <xf numFmtId="0" fontId="7" fillId="4" borderId="9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44" fontId="7" fillId="4" borderId="9" xfId="1" applyFont="1" applyFill="1" applyBorder="1" applyAlignment="1">
      <alignment horizontal="center" vertical="center"/>
    </xf>
    <xf numFmtId="44" fontId="7" fillId="4" borderId="10" xfId="1" applyFont="1" applyFill="1" applyBorder="1" applyAlignment="1">
      <alignment horizontal="center" vertical="center"/>
    </xf>
    <xf numFmtId="44" fontId="9" fillId="0" borderId="9" xfId="0" applyNumberFormat="1" applyFont="1" applyBorder="1"/>
    <xf numFmtId="44" fontId="9" fillId="0" borderId="9" xfId="1" applyFont="1" applyFill="1" applyBorder="1" applyAlignment="1">
      <alignment horizontal="center"/>
    </xf>
    <xf numFmtId="44" fontId="10" fillId="0" borderId="9" xfId="1" applyFont="1" applyBorder="1" applyAlignment="1">
      <alignment horizontal="center"/>
    </xf>
    <xf numFmtId="44" fontId="10" fillId="0" borderId="9" xfId="1" applyFont="1" applyFill="1" applyBorder="1" applyAlignment="1">
      <alignment horizontal="center"/>
    </xf>
    <xf numFmtId="0" fontId="6" fillId="0" borderId="0" xfId="0" applyFont="1"/>
    <xf numFmtId="44" fontId="6" fillId="0" borderId="0" xfId="0" applyNumberFormat="1" applyFont="1"/>
    <xf numFmtId="44" fontId="5" fillId="0" borderId="0" xfId="0" applyNumberFormat="1" applyFont="1" applyBorder="1"/>
    <xf numFmtId="44" fontId="5" fillId="0" borderId="0" xfId="0" applyNumberFormat="1" applyFont="1"/>
    <xf numFmtId="44" fontId="5" fillId="0" borderId="0" xfId="1" applyFont="1" applyBorder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5" fillId="0" borderId="0" xfId="1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10" fillId="0" borderId="0" xfId="1" applyNumberFormat="1" applyFont="1" applyFill="1" applyBorder="1" applyAlignment="1">
      <alignment horizontal="center"/>
    </xf>
    <xf numFmtId="0" fontId="6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57151</xdr:rowOff>
    </xdr:from>
    <xdr:to>
      <xdr:col>0</xdr:col>
      <xdr:colOff>1895476</xdr:colOff>
      <xdr:row>0</xdr:row>
      <xdr:rowOff>1238251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57151"/>
          <a:ext cx="18288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335616</xdr:colOff>
      <xdr:row>0</xdr:row>
      <xdr:rowOff>142875</xdr:rowOff>
    </xdr:from>
    <xdr:to>
      <xdr:col>14</xdr:col>
      <xdr:colOff>762000</xdr:colOff>
      <xdr:row>0</xdr:row>
      <xdr:rowOff>1123950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7516" y="142875"/>
          <a:ext cx="1350309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sqref="A1:O1"/>
    </sheetView>
  </sheetViews>
  <sheetFormatPr defaultRowHeight="15" x14ac:dyDescent="0.25"/>
  <cols>
    <col min="1" max="1" width="28.85546875" customWidth="1"/>
    <col min="2" max="2" width="26.42578125" customWidth="1"/>
    <col min="3" max="3" width="22.42578125" customWidth="1"/>
    <col min="4" max="4" width="16.7109375" customWidth="1"/>
    <col min="5" max="5" width="18.140625" customWidth="1"/>
    <col min="6" max="6" width="17.85546875" customWidth="1"/>
    <col min="7" max="7" width="17.42578125" customWidth="1"/>
    <col min="8" max="8" width="15.42578125" customWidth="1"/>
    <col min="9" max="9" width="14" customWidth="1"/>
    <col min="10" max="10" width="11.85546875" customWidth="1"/>
    <col min="11" max="11" width="13.5703125" customWidth="1"/>
    <col min="12" max="12" width="11.42578125" customWidth="1"/>
    <col min="13" max="14" width="13.85546875" customWidth="1"/>
    <col min="15" max="15" width="14.7109375" customWidth="1"/>
  </cols>
  <sheetData>
    <row r="1" spans="1:16" ht="101.25" customHeight="1" thickBot="1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6" ht="30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4" t="s">
        <v>15</v>
      </c>
    </row>
    <row r="3" spans="1:16" ht="25.5" x14ac:dyDescent="0.25">
      <c r="A3" s="57" t="s">
        <v>16</v>
      </c>
      <c r="B3" s="5" t="s">
        <v>17</v>
      </c>
      <c r="C3" s="6" t="s">
        <v>18</v>
      </c>
      <c r="D3" s="5" t="s">
        <v>19</v>
      </c>
      <c r="E3" s="5" t="s">
        <v>20</v>
      </c>
      <c r="F3" s="7" t="s">
        <v>20</v>
      </c>
      <c r="G3" s="8">
        <v>3100</v>
      </c>
      <c r="H3" s="9">
        <v>1701.85</v>
      </c>
      <c r="I3" s="9">
        <v>0</v>
      </c>
      <c r="J3" s="10">
        <v>0</v>
      </c>
      <c r="K3" s="9">
        <v>0</v>
      </c>
      <c r="L3" s="9">
        <v>0</v>
      </c>
      <c r="M3" s="9">
        <v>0</v>
      </c>
      <c r="N3" s="9">
        <v>810.98</v>
      </c>
      <c r="O3" s="11">
        <f>(G3+H3+I3+J3+K3+L3+M3)-N3</f>
        <v>3990.8700000000003</v>
      </c>
    </row>
    <row r="4" spans="1:16" x14ac:dyDescent="0.25">
      <c r="A4" s="12" t="s">
        <v>21</v>
      </c>
      <c r="B4" s="13" t="s">
        <v>22</v>
      </c>
      <c r="C4" s="14" t="s">
        <v>23</v>
      </c>
      <c r="D4" s="13" t="s">
        <v>19</v>
      </c>
      <c r="E4" s="13" t="s">
        <v>20</v>
      </c>
      <c r="F4" s="13" t="s">
        <v>20</v>
      </c>
      <c r="G4" s="15">
        <v>20041.25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5102.92</v>
      </c>
      <c r="O4" s="17">
        <f t="shared" ref="O4" si="0">G4+H4+I4+J4+K4+L4+M4-N4</f>
        <v>14938.33</v>
      </c>
    </row>
    <row r="5" spans="1:16" ht="26.25" x14ac:dyDescent="0.25">
      <c r="A5" s="58" t="s">
        <v>24</v>
      </c>
      <c r="B5" s="18" t="s">
        <v>25</v>
      </c>
      <c r="C5" s="19" t="s">
        <v>18</v>
      </c>
      <c r="D5" s="18" t="s">
        <v>19</v>
      </c>
      <c r="E5" s="18" t="s">
        <v>20</v>
      </c>
      <c r="F5" s="20" t="s">
        <v>20</v>
      </c>
      <c r="G5" s="21">
        <v>6270</v>
      </c>
      <c r="H5" s="22">
        <v>0</v>
      </c>
      <c r="I5" s="22">
        <v>0</v>
      </c>
      <c r="J5" s="23">
        <v>0</v>
      </c>
      <c r="K5" s="22">
        <v>0</v>
      </c>
      <c r="L5" s="22">
        <v>0</v>
      </c>
      <c r="M5" s="22">
        <v>0</v>
      </c>
      <c r="N5" s="22">
        <v>750.62</v>
      </c>
      <c r="O5" s="24">
        <f>(G5+H5+I5+J5+K5+L5+M5)-N5</f>
        <v>5519.38</v>
      </c>
      <c r="P5" s="25"/>
    </row>
    <row r="6" spans="1:16" ht="25.5" x14ac:dyDescent="0.25">
      <c r="A6" s="12" t="s">
        <v>26</v>
      </c>
      <c r="B6" s="26" t="s">
        <v>27</v>
      </c>
      <c r="C6" s="27" t="s">
        <v>28</v>
      </c>
      <c r="D6" s="26" t="s">
        <v>19</v>
      </c>
      <c r="E6" s="26" t="s">
        <v>20</v>
      </c>
      <c r="F6" s="26" t="s">
        <v>20</v>
      </c>
      <c r="G6" s="28">
        <v>5000</v>
      </c>
      <c r="H6" s="28">
        <v>2211.91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1444.06</v>
      </c>
      <c r="O6" s="28">
        <f>(G6+H6+I6+J6+K6+L6+M6)-N6</f>
        <v>5767.85</v>
      </c>
    </row>
    <row r="7" spans="1:16" ht="51" x14ac:dyDescent="0.25">
      <c r="A7" s="29" t="s">
        <v>29</v>
      </c>
      <c r="B7" s="29" t="s">
        <v>30</v>
      </c>
      <c r="C7" s="30" t="s">
        <v>31</v>
      </c>
      <c r="D7" s="31" t="s">
        <v>19</v>
      </c>
      <c r="E7" s="29" t="s">
        <v>20</v>
      </c>
      <c r="F7" s="29" t="s">
        <v>20</v>
      </c>
      <c r="G7" s="32">
        <v>15500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3854.08</v>
      </c>
      <c r="O7" s="33">
        <f t="shared" ref="O7" si="1">G7+H7+I7+J7+K7+L7+M7-N7</f>
        <v>11645.92</v>
      </c>
    </row>
    <row r="8" spans="1:16" x14ac:dyDescent="0.25">
      <c r="A8" s="56" t="s">
        <v>32</v>
      </c>
      <c r="B8" s="56"/>
      <c r="C8" s="56"/>
      <c r="D8" s="56"/>
      <c r="E8" s="56"/>
      <c r="F8" s="56"/>
      <c r="G8" s="34">
        <f>SUM(G3:G7)</f>
        <v>49911.25</v>
      </c>
      <c r="H8" s="35">
        <f>SUM(H3:H7)</f>
        <v>3913.7599999999998</v>
      </c>
      <c r="I8" s="35">
        <f t="shared" ref="I8:M8" si="2">SUM(I3:I6)</f>
        <v>0</v>
      </c>
      <c r="J8" s="36">
        <f t="shared" si="2"/>
        <v>0</v>
      </c>
      <c r="K8" s="37">
        <f t="shared" si="2"/>
        <v>0</v>
      </c>
      <c r="L8" s="34">
        <f t="shared" si="2"/>
        <v>0</v>
      </c>
      <c r="M8" s="34">
        <f t="shared" si="2"/>
        <v>0</v>
      </c>
      <c r="N8" s="34">
        <f>SUM(N3:N7)</f>
        <v>11962.66</v>
      </c>
      <c r="O8" s="34">
        <f>SUM(O3:O7)</f>
        <v>41862.35</v>
      </c>
      <c r="P8" s="25"/>
    </row>
    <row r="9" spans="1:16" x14ac:dyDescent="0.25">
      <c r="A9" s="38"/>
      <c r="B9" s="38"/>
      <c r="C9" s="38"/>
      <c r="D9" s="38"/>
      <c r="E9" s="38"/>
      <c r="F9" s="38"/>
      <c r="G9" s="38"/>
      <c r="H9" s="39"/>
      <c r="I9" s="39"/>
      <c r="J9" s="40"/>
      <c r="K9" s="41"/>
      <c r="L9" s="38"/>
      <c r="M9" s="38"/>
      <c r="N9" s="38"/>
      <c r="O9" s="38"/>
    </row>
    <row r="10" spans="1:16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42"/>
      <c r="K10" s="43"/>
      <c r="L10" s="38"/>
      <c r="M10" s="38"/>
      <c r="N10" s="38"/>
      <c r="O10" s="38"/>
    </row>
    <row r="11" spans="1:16" x14ac:dyDescent="0.25">
      <c r="A11" s="38" t="s">
        <v>33</v>
      </c>
      <c r="B11" s="38"/>
      <c r="C11" s="38"/>
      <c r="D11" s="38"/>
      <c r="E11" s="38"/>
      <c r="F11" s="38"/>
      <c r="G11" s="38"/>
      <c r="H11" s="38"/>
      <c r="I11" s="38"/>
      <c r="J11" s="42"/>
      <c r="K11" s="43"/>
      <c r="L11" s="38"/>
      <c r="M11" s="38"/>
      <c r="N11" s="38"/>
      <c r="O11" s="38"/>
    </row>
    <row r="12" spans="1:16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42"/>
      <c r="K12" s="43"/>
      <c r="L12" s="38"/>
      <c r="M12" s="38"/>
      <c r="N12" s="38"/>
      <c r="O12" s="38"/>
    </row>
    <row r="13" spans="1:16" x14ac:dyDescent="0.25">
      <c r="A13" s="44" t="s">
        <v>34</v>
      </c>
      <c r="B13" s="44" t="s">
        <v>35</v>
      </c>
      <c r="C13" s="38"/>
      <c r="D13" s="38"/>
      <c r="E13" s="38"/>
      <c r="F13" s="38"/>
      <c r="G13" s="38"/>
      <c r="H13" s="38"/>
      <c r="I13" s="38"/>
      <c r="J13" s="45"/>
      <c r="K13" s="43"/>
      <c r="L13" s="38"/>
      <c r="M13" s="38"/>
      <c r="N13" s="38"/>
      <c r="O13" s="38"/>
    </row>
    <row r="14" spans="1:16" x14ac:dyDescent="0.25">
      <c r="A14" s="46" t="s">
        <v>27</v>
      </c>
      <c r="B14" s="47">
        <v>1</v>
      </c>
      <c r="C14" s="38"/>
      <c r="D14" s="38"/>
      <c r="E14" s="38"/>
      <c r="F14" s="38"/>
      <c r="G14" s="38"/>
      <c r="H14" s="38"/>
      <c r="I14" s="38"/>
      <c r="J14" s="48"/>
      <c r="K14" s="43"/>
      <c r="L14" s="38"/>
      <c r="M14" s="38"/>
      <c r="N14" s="38"/>
      <c r="O14" s="38"/>
    </row>
    <row r="15" spans="1:16" x14ac:dyDescent="0.25">
      <c r="A15" s="49" t="s">
        <v>30</v>
      </c>
      <c r="B15" s="47">
        <v>1</v>
      </c>
      <c r="C15" s="38"/>
      <c r="D15" s="38"/>
      <c r="E15" s="38"/>
      <c r="F15" s="38"/>
      <c r="G15" s="38"/>
      <c r="H15" s="38"/>
      <c r="I15" s="38"/>
      <c r="J15" s="48"/>
      <c r="K15" s="43"/>
      <c r="L15" s="38"/>
      <c r="M15" s="38"/>
      <c r="N15" s="38"/>
      <c r="O15" s="38"/>
    </row>
    <row r="16" spans="1:16" x14ac:dyDescent="0.25">
      <c r="A16" s="50" t="s">
        <v>22</v>
      </c>
      <c r="B16" s="47">
        <v>1</v>
      </c>
      <c r="C16" s="38"/>
      <c r="D16" s="38"/>
      <c r="E16" s="38"/>
      <c r="F16" s="38"/>
      <c r="G16" s="38"/>
      <c r="H16" s="38"/>
      <c r="I16" s="38"/>
      <c r="J16" s="48"/>
      <c r="K16" s="43"/>
      <c r="L16" s="38"/>
      <c r="M16" s="38"/>
      <c r="N16" s="38"/>
      <c r="O16" s="38"/>
    </row>
    <row r="17" spans="1:15" x14ac:dyDescent="0.25">
      <c r="A17" s="46" t="s">
        <v>36</v>
      </c>
      <c r="B17" s="47">
        <v>1</v>
      </c>
      <c r="C17" s="38"/>
      <c r="D17" s="38"/>
      <c r="E17" s="38"/>
      <c r="F17" s="38"/>
      <c r="G17" s="38"/>
      <c r="H17" s="38"/>
      <c r="I17" s="38"/>
      <c r="J17" s="48"/>
      <c r="K17" s="43"/>
      <c r="L17" s="38"/>
      <c r="M17" s="38"/>
      <c r="N17" s="38"/>
      <c r="O17" s="38"/>
    </row>
    <row r="18" spans="1:15" x14ac:dyDescent="0.25">
      <c r="A18" s="46" t="s">
        <v>17</v>
      </c>
      <c r="B18" s="47">
        <v>1</v>
      </c>
      <c r="C18" s="38"/>
      <c r="D18" s="38"/>
      <c r="E18" s="38"/>
      <c r="F18" s="38"/>
      <c r="G18" s="38"/>
      <c r="H18" s="38"/>
      <c r="I18" s="38"/>
      <c r="J18" s="51"/>
      <c r="K18" s="43"/>
      <c r="L18" s="38"/>
      <c r="M18" s="38"/>
      <c r="N18" s="38"/>
      <c r="O18" s="38"/>
    </row>
    <row r="19" spans="1:15" x14ac:dyDescent="0.25">
      <c r="A19" s="46"/>
      <c r="B19" s="47"/>
      <c r="C19" s="38"/>
      <c r="D19" s="38"/>
      <c r="E19" s="38"/>
      <c r="F19" s="38"/>
      <c r="G19" s="38"/>
      <c r="H19" s="38"/>
      <c r="I19" s="38"/>
      <c r="J19" s="39"/>
      <c r="K19" s="38"/>
      <c r="L19" s="38"/>
      <c r="M19" s="38"/>
      <c r="N19" s="38"/>
      <c r="O19" s="38"/>
    </row>
    <row r="20" spans="1:15" x14ac:dyDescent="0.25">
      <c r="A20" s="46"/>
      <c r="B20" s="47"/>
      <c r="C20" s="38"/>
      <c r="D20" s="38"/>
      <c r="E20" s="38"/>
      <c r="F20" s="38"/>
      <c r="G20" s="38"/>
      <c r="H20" s="38"/>
      <c r="I20" s="38"/>
      <c r="J20" s="39"/>
      <c r="K20" s="38"/>
      <c r="L20" s="38"/>
      <c r="M20" s="38"/>
      <c r="N20" s="38"/>
      <c r="O20" s="38"/>
    </row>
    <row r="21" spans="1:15" x14ac:dyDescent="0.25">
      <c r="A21" s="46"/>
      <c r="B21" s="47"/>
      <c r="C21" s="38"/>
      <c r="D21" s="38"/>
      <c r="E21" s="38"/>
      <c r="F21" s="38"/>
      <c r="G21" s="38"/>
      <c r="H21" s="38"/>
      <c r="I21" s="38"/>
      <c r="J21" s="39"/>
      <c r="K21" s="38"/>
      <c r="L21" s="38"/>
      <c r="M21" s="38"/>
      <c r="N21" s="38"/>
      <c r="O21" s="38"/>
    </row>
    <row r="22" spans="1:15" x14ac:dyDescent="0.25">
      <c r="A22" s="46"/>
      <c r="B22" s="47"/>
      <c r="C22" s="38"/>
      <c r="D22" s="38"/>
      <c r="E22" s="38"/>
      <c r="F22" s="38"/>
      <c r="G22" s="38"/>
      <c r="H22" s="38"/>
      <c r="I22" s="38"/>
      <c r="J22" s="39"/>
      <c r="K22" s="38"/>
      <c r="L22" s="38"/>
      <c r="M22" s="38"/>
      <c r="N22" s="38"/>
      <c r="O22" s="38"/>
    </row>
    <row r="23" spans="1:15" x14ac:dyDescent="0.25">
      <c r="A23" s="46"/>
      <c r="B23" s="4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5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</sheetData>
  <autoFilter ref="A2:O2"/>
  <mergeCells count="2">
    <mergeCell ref="A1:O1"/>
    <mergeCell ref="A8:F8"/>
  </mergeCells>
  <pageMargins left="0.511811024" right="0.511811024" top="0.78740157499999996" bottom="0.78740157499999996" header="0.31496062000000002" footer="0.31496062000000002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SEGPLAN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Barbosa de Paula Martins</dc:creator>
  <cp:lastModifiedBy>Karen Barbosa de Paula Martins</cp:lastModifiedBy>
  <cp:lastPrinted>2021-08-27T12:48:48Z</cp:lastPrinted>
  <dcterms:created xsi:type="dcterms:W3CDTF">2021-08-27T12:22:52Z</dcterms:created>
  <dcterms:modified xsi:type="dcterms:W3CDTF">2021-08-27T12:49:36Z</dcterms:modified>
</cp:coreProperties>
</file>